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7_2023\CONTRIBUTI EROGATI\"/>
    </mc:Choice>
  </mc:AlternateContent>
  <xr:revisionPtr revIDLastSave="0" documentId="13_ncr:1_{12610A06-4635-4E50-BE66-6D07C85B515B}" xr6:coauthVersionLast="47" xr6:coauthVersionMax="47" xr10:uidLastSave="{00000000-0000-0000-0000-000000000000}"/>
  <bookViews>
    <workbookView xWindow="-120" yWindow="-120" windowWidth="29040" windowHeight="15720" xr2:uid="{5C93EB2A-91A1-4894-80BA-50FA9FCBA2F6}"/>
  </bookViews>
  <sheets>
    <sheet name="Foglio1" sheetId="1" r:id="rId1"/>
  </sheets>
  <definedNames>
    <definedName name="_xlnm.Print_Area" localSheetId="0">Foglio1!$A$1:$D$5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E44" i="1"/>
  <c r="C44" i="1"/>
  <c r="E26" i="1"/>
  <c r="C26" i="1"/>
</calcChain>
</file>

<file path=xl/sharedStrings.xml><?xml version="1.0" encoding="utf-8"?>
<sst xmlns="http://schemas.openxmlformats.org/spreadsheetml/2006/main" count="69" uniqueCount="68">
  <si>
    <t xml:space="preserve">                                                                                   </t>
  </si>
  <si>
    <t xml:space="preserve">       </t>
  </si>
  <si>
    <t>BANDO</t>
  </si>
  <si>
    <t>BENEFICARIO</t>
  </si>
  <si>
    <t>CONTRIBUTO ASSEGNATO</t>
  </si>
  <si>
    <t>CONTRIBUTO EROGATO</t>
  </si>
  <si>
    <t>ACCONTO</t>
  </si>
  <si>
    <t>SALDO</t>
  </si>
  <si>
    <t>4.2 "Sostegno a investimenti a favore della trasformazione/commercializzazione e/o sviluppo dei prodotti agricoli"</t>
  </si>
  <si>
    <t>4.3.2 - "Sostegno per investimenti in infrastrutture necessarie all'accesso ai terreni agricoli e forestali"</t>
  </si>
  <si>
    <t>CONSORZIO STRADALE RIUNITO DEL COMUNE DI SEMPRONIANO</t>
  </si>
  <si>
    <t>6.4.5 – “Sostegno a investimenti nella creazione e nello sviluppo di attività extra agricole -Incentivazione e sviluppo delle attività turistiche”</t>
  </si>
  <si>
    <t xml:space="preserve">7.4.1 - "Sostegno a investimenti finalizzati all'introduzione, al miglioramento o all'espansione di servizi di base a livello locale per la popolazione rurale, comprese le attività culturali e ricreative e della relativa infrastruttura – Reti di protezione sociale nelle zone rurali" </t>
  </si>
  <si>
    <t>COMUNE DI GAVORRANO</t>
  </si>
  <si>
    <t>COMUNE DI MASSA MARITTIMA</t>
  </si>
  <si>
    <t xml:space="preserve">7.4.2 - "Sostegno a investimenti finalizzati all'introduzione, al miglioramento o all'espansione di servizi di base a livello locale per la popolazione rurale, comprese le attività culturali e ricreative e della relativa infrastruttura – Servizi commerciali in aree rurali” </t>
  </si>
  <si>
    <t>7.5 "Sostegno a investimenti di fruizione pubblica in infrastrutture ricreative, informazioni turistiche e infrastrutture turistiche su piccola scala -  Infrastrutture ricreative pubbliche, centri di informazione turistica e infrastrutture turistiche di piccola scala”</t>
  </si>
  <si>
    <t>7.6.2 - "Sostegno per gli studi/investimenti relativi alla manutenzione, al restauro e alla riqualificazione del patrimonio culturale e naturale dei villaggi, del paesaggio rurale e dei siti ad alto valore naturalistico, compresi gli aspetti socioeconomici di tali attività, nonchè delle azioni di sensibilizzazione in materia di ambiente – Riqualificazione e valorizzazione del patrimonio culturale”</t>
  </si>
  <si>
    <t>16.2 “Sostegno a progetti pilota e di cooperazione”</t>
  </si>
  <si>
    <t>TOTALE ELENCHI DI LIQUIDAZIONE</t>
  </si>
  <si>
    <t>LINK BANDO</t>
  </si>
  <si>
    <t>https://www.farmaremma.it/?page_id=1203#4.2</t>
  </si>
  <si>
    <t>https://www.farmaremma.it/?page_id=1203#4.3.2</t>
  </si>
  <si>
    <t>https://www.farmaremma.it/?page_id=1203#6.4.5</t>
  </si>
  <si>
    <t>https://www.farmaremma.it/?page_id=1203#7.4.1</t>
  </si>
  <si>
    <t>https://www.farmaremma.it/?page_id=1203#7.4.2</t>
  </si>
  <si>
    <t>https://www.farmaremma.it/?page_id=1203#7.5</t>
  </si>
  <si>
    <t>https://www.farmaremma.it/?page_id=1203#7.6.2</t>
  </si>
  <si>
    <t>https://www.farmaremma.it/?page_id=1203#16.2</t>
  </si>
  <si>
    <t>BENVENUTI MARCO</t>
  </si>
  <si>
    <t>CONSORZIO STRADE VICINALI DI MONTEGIOVI</t>
  </si>
  <si>
    <t>CONSORZIO RIUNITO DELLE STRADE VICINALI DEL COMUNE DI CIVITELLA PAGANICO</t>
  </si>
  <si>
    <t>CONSORZIO RIUNITO STRADE VICINALI COMUNE ARCIDOSSO</t>
  </si>
  <si>
    <t>CONSORZIO RIUNITO DELLE STRADE VICINALI DI ROCCASTRADA</t>
  </si>
  <si>
    <t>LA SCOTTIGLIA DI MAGINI FABIO E PIERANGIOLI MASSIMO</t>
  </si>
  <si>
    <t>MASSA VECCHIA SRL</t>
  </si>
  <si>
    <t>MASSA ALTA SRL</t>
  </si>
  <si>
    <t>VILLA AMBRA SNC DI PASTORELLI GRAZIA E C.</t>
  </si>
  <si>
    <t>COMUNE DI ROCCALBEGNA</t>
  </si>
  <si>
    <t>COMUNE DI ARCIDOSSO</t>
  </si>
  <si>
    <t>CONSORZIO DEL PARCO TECNOLOGICO E ARCHEOLOGICO DELLE COLLINE METALLIFERE GROSSETANE</t>
  </si>
  <si>
    <t>COMUNE DI CINIGIANO</t>
  </si>
  <si>
    <t>COMUNE DI SANTA FIORA</t>
  </si>
  <si>
    <t>UNIVERSITA' DEGLI STUDI DELLA TUSCIA</t>
  </si>
  <si>
    <t>UNIVERSITÀ DI PISA - CENTRO E.AVANZI</t>
  </si>
  <si>
    <t>UNIVERSITA' DEGLI STUDI DI FIRENZE - DAGRI</t>
  </si>
  <si>
    <t>MANNI OIL SOCIETA' AGRICOLA S.R.L.</t>
  </si>
  <si>
    <t xml:space="preserve">Azienda TENUTA DI PAGANICO SOC AGR SPA </t>
  </si>
  <si>
    <t>PANFILO MATTEO</t>
  </si>
  <si>
    <t>AEDIT SRL</t>
  </si>
  <si>
    <t xml:space="preserve">SCUOLA SUP.  'S.ANNA' </t>
  </si>
  <si>
    <t xml:space="preserve">SANTINA MARICA NADI' </t>
  </si>
  <si>
    <t xml:space="preserve">CONSORZIO INSTM </t>
  </si>
  <si>
    <t xml:space="preserve">ROGGI - S.R.L. </t>
  </si>
  <si>
    <t xml:space="preserve">I.S.I.S. LEOPOLDO II LORENA </t>
  </si>
  <si>
    <t xml:space="preserve">GUASTINI ELEONORA </t>
  </si>
  <si>
    <t>MARZANO RITA</t>
  </si>
  <si>
    <t>OLIVETA SSA</t>
  </si>
  <si>
    <t>Azienda AGRICOLA LE CORNATE SSA</t>
  </si>
  <si>
    <t>CENTRO ASSISTENZA IMPRESE COLDIRETTI TOSCANA SRL</t>
  </si>
  <si>
    <t>IMPRESA VERDE GROSSETO S.R.L</t>
  </si>
  <si>
    <t>CONSORZIO PER LA RICERCA E LA DIMOSTRAZIONE SULLE ENERGIE RINNOVABILI</t>
  </si>
  <si>
    <t>RISTORI RENZO</t>
  </si>
  <si>
    <t>Azienda AMATUZZI S.S.S.A.</t>
  </si>
  <si>
    <t>16.9 “Diversificazione attività agricole in attività riguardanti l’assistenza sanitaria, l’integrazione sociale, l’agricoltura sostenuta dalla comunità”</t>
  </si>
  <si>
    <t>SOLIDARIETA' E' CRESCITA - SOCIETA' COOPERATIVA SOCIALE</t>
  </si>
  <si>
    <t>Contributi Misura 19.2 CLLD LEADER PSR 2014-2020 anno 2023</t>
  </si>
  <si>
    <t>https://www.farmaremma.it/?page_id=1203#16.9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</si>
</sst>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44" fontId="4" fillId="0" borderId="6" xfId="1" applyFont="1" applyFill="1" applyBorder="1" applyAlignment="1" applyProtection="1">
      <alignment horizontal="center" vertical="center"/>
      <protection locked="0"/>
    </xf>
    <xf numFmtId="44" fontId="3" fillId="0" borderId="10" xfId="1" applyFont="1" applyFill="1" applyBorder="1" applyAlignment="1" applyProtection="1">
      <alignment horizontal="center" vertical="center" wrapText="1"/>
      <protection locked="0"/>
    </xf>
    <xf numFmtId="44" fontId="3" fillId="0" borderId="10" xfId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4" fontId="3" fillId="0" borderId="6" xfId="1" applyFont="1" applyFill="1" applyBorder="1" applyAlignment="1" applyProtection="1">
      <alignment horizontal="center" vertical="center" wrapText="1"/>
      <protection locked="0"/>
    </xf>
    <xf numFmtId="44" fontId="4" fillId="0" borderId="3" xfId="1" applyFont="1" applyFill="1" applyBorder="1" applyAlignment="1" applyProtection="1">
      <alignment horizontal="center" vertical="center"/>
      <protection locked="0"/>
    </xf>
    <xf numFmtId="44" fontId="3" fillId="0" borderId="14" xfId="1" applyFont="1" applyFill="1" applyBorder="1" applyAlignment="1" applyProtection="1">
      <alignment horizontal="center" vertical="center"/>
      <protection locked="0"/>
    </xf>
    <xf numFmtId="44" fontId="3" fillId="0" borderId="15" xfId="1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 applyProtection="1">
      <alignment horizontal="center" vertical="center"/>
      <protection locked="0"/>
    </xf>
    <xf numFmtId="44" fontId="3" fillId="0" borderId="7" xfId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>
      <alignment horizontal="left" vertical="center" wrapText="1"/>
    </xf>
    <xf numFmtId="44" fontId="3" fillId="0" borderId="13" xfId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>
      <alignment horizontal="left" vertical="center" wrapText="1"/>
    </xf>
    <xf numFmtId="44" fontId="3" fillId="0" borderId="9" xfId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4" fontId="3" fillId="0" borderId="4" xfId="1" applyFont="1" applyFill="1" applyBorder="1" applyAlignment="1" applyProtection="1">
      <alignment horizontal="center" vertical="center"/>
      <protection locked="0"/>
    </xf>
    <xf numFmtId="44" fontId="3" fillId="0" borderId="3" xfId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6" fillId="0" borderId="1" xfId="3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30" xfId="0" applyFont="1" applyBorder="1" applyAlignment="1">
      <alignment horizontal="center"/>
    </xf>
    <xf numFmtId="44" fontId="10" fillId="0" borderId="6" xfId="1" applyFont="1" applyFill="1" applyBorder="1" applyAlignment="1" applyProtection="1">
      <alignment horizontal="center" vertical="center"/>
      <protection locked="0"/>
    </xf>
    <xf numFmtId="44" fontId="11" fillId="0" borderId="6" xfId="1" applyFont="1" applyFill="1" applyBorder="1" applyAlignment="1" applyProtection="1">
      <alignment horizontal="center" vertical="center" wrapText="1"/>
      <protection locked="0"/>
    </xf>
    <xf numFmtId="44" fontId="11" fillId="0" borderId="10" xfId="1" applyFont="1" applyFill="1" applyBorder="1" applyAlignment="1" applyProtection="1">
      <alignment horizontal="center" vertical="center" wrapText="1"/>
      <protection locked="0"/>
    </xf>
    <xf numFmtId="44" fontId="10" fillId="0" borderId="3" xfId="1" applyFont="1" applyFill="1" applyBorder="1" applyAlignment="1" applyProtection="1">
      <alignment horizontal="center" vertical="center"/>
      <protection locked="0"/>
    </xf>
    <xf numFmtId="44" fontId="11" fillId="0" borderId="8" xfId="1" applyFont="1" applyFill="1" applyBorder="1" applyAlignment="1" applyProtection="1">
      <alignment horizontal="center" vertical="center" wrapText="1"/>
      <protection locked="0"/>
    </xf>
    <xf numFmtId="44" fontId="11" fillId="0" borderId="11" xfId="1" applyFont="1" applyFill="1" applyBorder="1" applyAlignment="1" applyProtection="1">
      <alignment horizontal="center" vertical="center"/>
      <protection locked="0"/>
    </xf>
    <xf numFmtId="44" fontId="11" fillId="0" borderId="11" xfId="1" applyFont="1" applyFill="1" applyBorder="1" applyAlignment="1" applyProtection="1">
      <alignment horizontal="center" vertical="center" wrapText="1"/>
      <protection locked="0"/>
    </xf>
    <xf numFmtId="44" fontId="10" fillId="0" borderId="4" xfId="1" applyFont="1" applyFill="1" applyBorder="1" applyAlignment="1" applyProtection="1">
      <alignment horizontal="center" vertical="center"/>
      <protection locked="0"/>
    </xf>
    <xf numFmtId="44" fontId="11" fillId="0" borderId="15" xfId="1" applyFont="1" applyFill="1" applyBorder="1" applyAlignment="1" applyProtection="1">
      <alignment horizontal="center" vertical="center" wrapText="1"/>
      <protection locked="0"/>
    </xf>
    <xf numFmtId="44" fontId="3" fillId="0" borderId="19" xfId="1" applyFont="1" applyFill="1" applyBorder="1" applyAlignment="1" applyProtection="1">
      <alignment horizontal="center" vertical="center"/>
      <protection locked="0"/>
    </xf>
    <xf numFmtId="44" fontId="4" fillId="0" borderId="13" xfId="1" applyFont="1" applyFill="1" applyBorder="1" applyAlignment="1" applyProtection="1">
      <alignment horizontal="center" vertical="center"/>
      <protection locked="0"/>
    </xf>
    <xf numFmtId="44" fontId="4" fillId="0" borderId="12" xfId="1" applyFont="1" applyFill="1" applyBorder="1" applyAlignment="1" applyProtection="1">
      <alignment horizontal="center" vertical="center"/>
      <protection locked="0"/>
    </xf>
    <xf numFmtId="44" fontId="10" fillId="0" borderId="11" xfId="1" applyFont="1" applyFill="1" applyBorder="1" applyAlignment="1" applyProtection="1">
      <alignment horizontal="center" vertical="center"/>
      <protection locked="0"/>
    </xf>
    <xf numFmtId="44" fontId="10" fillId="0" borderId="8" xfId="1" applyFont="1" applyFill="1" applyBorder="1" applyAlignment="1" applyProtection="1">
      <alignment horizontal="center" vertical="center"/>
      <protection locked="0"/>
    </xf>
    <xf numFmtId="44" fontId="10" fillId="0" borderId="10" xfId="1" applyFont="1" applyFill="1" applyBorder="1" applyAlignment="1" applyProtection="1">
      <alignment horizontal="center" vertical="center"/>
      <protection locked="0"/>
    </xf>
    <xf numFmtId="44" fontId="10" fillId="0" borderId="13" xfId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3" fillId="0" borderId="29" xfId="0" applyNumberFormat="1" applyFont="1" applyBorder="1" applyAlignment="1">
      <alignment vertical="center" wrapText="1"/>
    </xf>
    <xf numFmtId="0" fontId="7" fillId="0" borderId="1" xfId="3" applyFont="1" applyBorder="1" applyAlignment="1">
      <alignment vertical="center"/>
    </xf>
    <xf numFmtId="44" fontId="10" fillId="0" borderId="7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 wrapText="1"/>
    </xf>
    <xf numFmtId="44" fontId="10" fillId="0" borderId="12" xfId="1" applyFont="1" applyFill="1" applyBorder="1" applyAlignment="1" applyProtection="1">
      <alignment horizontal="center" vertical="center"/>
      <protection locked="0"/>
    </xf>
    <xf numFmtId="43" fontId="2" fillId="0" borderId="3" xfId="5" applyFont="1" applyBorder="1" applyAlignment="1">
      <alignment vertical="center"/>
    </xf>
    <xf numFmtId="44" fontId="11" fillId="0" borderId="4" xfId="1" applyFont="1" applyFill="1" applyBorder="1" applyAlignment="1" applyProtection="1">
      <alignment horizontal="center" vertical="center"/>
      <protection locked="0"/>
    </xf>
    <xf numFmtId="44" fontId="11" fillId="0" borderId="15" xfId="1" applyFont="1" applyFill="1" applyBorder="1" applyAlignment="1" applyProtection="1">
      <alignment horizontal="center" vertical="center"/>
      <protection locked="0"/>
    </xf>
    <xf numFmtId="44" fontId="11" fillId="0" borderId="19" xfId="1" applyFont="1" applyFill="1" applyBorder="1" applyAlignment="1" applyProtection="1">
      <alignment horizontal="center" vertical="center"/>
      <protection locked="0"/>
    </xf>
    <xf numFmtId="44" fontId="11" fillId="0" borderId="31" xfId="1" applyFont="1" applyFill="1" applyBorder="1" applyAlignment="1" applyProtection="1">
      <alignment horizontal="center" vertical="center" wrapText="1"/>
      <protection locked="0"/>
    </xf>
    <xf numFmtId="0" fontId="3" fillId="0" borderId="16" xfId="2" applyFont="1" applyBorder="1" applyAlignment="1" applyProtection="1">
      <alignment vertical="center" wrapText="1"/>
      <protection locked="0"/>
    </xf>
    <xf numFmtId="49" fontId="4" fillId="0" borderId="27" xfId="0" applyNumberFormat="1" applyFont="1" applyBorder="1" applyAlignment="1">
      <alignment vertical="center" wrapText="1"/>
    </xf>
    <xf numFmtId="44" fontId="10" fillId="0" borderId="9" xfId="1" applyFont="1" applyFill="1" applyBorder="1" applyAlignment="1" applyProtection="1">
      <alignment horizontal="center" vertical="center"/>
      <protection locked="0"/>
    </xf>
    <xf numFmtId="44" fontId="3" fillId="0" borderId="28" xfId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44" fontId="3" fillId="0" borderId="14" xfId="1" applyFont="1" applyFill="1" applyBorder="1" applyAlignment="1" applyProtection="1">
      <alignment horizontal="center" vertical="center" wrapText="1"/>
      <protection locked="0"/>
    </xf>
    <xf numFmtId="44" fontId="11" fillId="0" borderId="32" xfId="1" applyFont="1" applyFill="1" applyBorder="1" applyAlignment="1" applyProtection="1">
      <alignment horizontal="center" vertical="center" wrapText="1"/>
      <protection locked="0"/>
    </xf>
    <xf numFmtId="44" fontId="10" fillId="0" borderId="14" xfId="1" applyFont="1" applyFill="1" applyBorder="1" applyAlignment="1" applyProtection="1">
      <alignment horizontal="center" vertical="center"/>
      <protection locked="0"/>
    </xf>
    <xf numFmtId="44" fontId="3" fillId="0" borderId="27" xfId="1" applyFont="1" applyFill="1" applyBorder="1" applyAlignment="1" applyProtection="1">
      <alignment horizontal="center" vertical="center" wrapText="1"/>
      <protection locked="0"/>
    </xf>
    <xf numFmtId="44" fontId="10" fillId="0" borderId="23" xfId="1" applyFont="1" applyFill="1" applyBorder="1" applyAlignment="1" applyProtection="1">
      <alignment horizontal="center" vertical="center"/>
      <protection locked="0"/>
    </xf>
    <xf numFmtId="0" fontId="6" fillId="0" borderId="1" xfId="3" applyBorder="1" applyAlignment="1">
      <alignment vertical="center"/>
    </xf>
    <xf numFmtId="0" fontId="6" fillId="0" borderId="27" xfId="3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Collegamento ipertestuale" xfId="3" builtinId="8"/>
    <cellStyle name="Migliaia" xfId="5" builtinId="3"/>
    <cellStyle name="Normale" xfId="0" builtinId="0"/>
    <cellStyle name="Normale 2" xfId="2" xr:uid="{650CE412-92F4-4805-B9BC-6624645FDB43}"/>
    <cellStyle name="Normale 3" xfId="4" xr:uid="{35548FE1-243E-4BC2-9E6C-E9EBA5E6E708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60959</xdr:rowOff>
    </xdr:from>
    <xdr:to>
      <xdr:col>0</xdr:col>
      <xdr:colOff>815340</xdr:colOff>
      <xdr:row>3</xdr:row>
      <xdr:rowOff>170316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35CCD0D2-6194-AB44-93FA-273507996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59"/>
          <a:ext cx="723900" cy="68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rmaremma.it/?page_id=1203" TargetMode="External"/><Relationship Id="rId3" Type="http://schemas.openxmlformats.org/officeDocument/2006/relationships/hyperlink" Target="https://www.farmaremma.it/?page_id=1203" TargetMode="External"/><Relationship Id="rId7" Type="http://schemas.openxmlformats.org/officeDocument/2006/relationships/hyperlink" Target="https://www.farmaremma.it/?page_id=1203" TargetMode="External"/><Relationship Id="rId2" Type="http://schemas.openxmlformats.org/officeDocument/2006/relationships/hyperlink" Target="https://www.farmaremma.it/?page_id=1203" TargetMode="External"/><Relationship Id="rId1" Type="http://schemas.openxmlformats.org/officeDocument/2006/relationships/hyperlink" Target="https://www.farmaremma.it/?page_id=1203" TargetMode="External"/><Relationship Id="rId6" Type="http://schemas.openxmlformats.org/officeDocument/2006/relationships/hyperlink" Target="https://www.farmaremma.it/?page_id=1203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farmaremma.it/?page_id=120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farmaremma.it/?page_id=1203" TargetMode="External"/><Relationship Id="rId9" Type="http://schemas.openxmlformats.org/officeDocument/2006/relationships/hyperlink" Target="https://www.farmaremma.it/?page_id=1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55C8-5D37-4741-9E92-D26C05ABD3C7}">
  <dimension ref="A2:F48"/>
  <sheetViews>
    <sheetView tabSelected="1" topLeftCell="A22" zoomScaleNormal="100" workbookViewId="0">
      <selection activeCell="E47" sqref="E47"/>
    </sheetView>
  </sheetViews>
  <sheetFormatPr defaultColWidth="8.85546875" defaultRowHeight="15" x14ac:dyDescent="0.25"/>
  <cols>
    <col min="1" max="1" width="54.28515625" customWidth="1"/>
    <col min="2" max="2" width="46.85546875" customWidth="1"/>
    <col min="3" max="3" width="23.42578125" customWidth="1"/>
    <col min="4" max="4" width="16.42578125" customWidth="1"/>
    <col min="5" max="5" width="19.7109375" customWidth="1"/>
    <col min="6" max="6" width="46.85546875" customWidth="1"/>
    <col min="8" max="8" width="14.7109375" bestFit="1" customWidth="1"/>
  </cols>
  <sheetData>
    <row r="2" spans="1:6" ht="16.5" customHeight="1" x14ac:dyDescent="0.25">
      <c r="A2" s="1" t="s">
        <v>0</v>
      </c>
    </row>
    <row r="3" spans="1:6" x14ac:dyDescent="0.25">
      <c r="A3" s="1"/>
    </row>
    <row r="4" spans="1:6" x14ac:dyDescent="0.25">
      <c r="A4" s="2" t="s">
        <v>1</v>
      </c>
      <c r="B4" s="32" t="s">
        <v>66</v>
      </c>
    </row>
    <row r="5" spans="1:6" ht="15.75" thickBot="1" x14ac:dyDescent="0.3">
      <c r="A5" s="1"/>
    </row>
    <row r="6" spans="1:6" ht="15.75" thickBot="1" x14ac:dyDescent="0.3">
      <c r="A6" s="75" t="s">
        <v>2</v>
      </c>
      <c r="B6" s="75" t="s">
        <v>3</v>
      </c>
      <c r="C6" s="79" t="s">
        <v>4</v>
      </c>
      <c r="D6" s="77" t="s">
        <v>5</v>
      </c>
      <c r="E6" s="78"/>
      <c r="F6" s="75" t="s">
        <v>20</v>
      </c>
    </row>
    <row r="7" spans="1:6" ht="15.75" thickBot="1" x14ac:dyDescent="0.3">
      <c r="A7" s="76"/>
      <c r="B7" s="76"/>
      <c r="C7" s="80"/>
      <c r="D7" s="31" t="s">
        <v>6</v>
      </c>
      <c r="E7" s="33" t="s">
        <v>7</v>
      </c>
      <c r="F7" s="76"/>
    </row>
    <row r="8" spans="1:6" ht="24.75" thickBot="1" x14ac:dyDescent="0.3">
      <c r="A8" s="63" t="s">
        <v>8</v>
      </c>
      <c r="B8" s="24" t="s">
        <v>29</v>
      </c>
      <c r="C8" s="23">
        <v>7245</v>
      </c>
      <c r="D8" s="64"/>
      <c r="E8" s="59">
        <v>7245</v>
      </c>
      <c r="F8" s="54" t="s">
        <v>21</v>
      </c>
    </row>
    <row r="9" spans="1:6" ht="24" x14ac:dyDescent="0.25">
      <c r="A9" s="86" t="s">
        <v>9</v>
      </c>
      <c r="B9" s="6" t="s">
        <v>31</v>
      </c>
      <c r="C9" s="3">
        <v>86956.18</v>
      </c>
      <c r="D9" s="65"/>
      <c r="E9" s="47">
        <v>43478.09</v>
      </c>
      <c r="F9" s="89" t="s">
        <v>22</v>
      </c>
    </row>
    <row r="10" spans="1:6" ht="24" x14ac:dyDescent="0.25">
      <c r="A10" s="87"/>
      <c r="B10" s="6" t="s">
        <v>33</v>
      </c>
      <c r="C10" s="8">
        <v>93298.07</v>
      </c>
      <c r="D10" s="35">
        <v>40649.03</v>
      </c>
      <c r="E10" s="38"/>
      <c r="F10" s="90"/>
    </row>
    <row r="11" spans="1:6" x14ac:dyDescent="0.25">
      <c r="A11" s="87"/>
      <c r="B11" s="6" t="s">
        <v>32</v>
      </c>
      <c r="C11" s="3">
        <v>42672.76</v>
      </c>
      <c r="D11" s="34"/>
      <c r="E11" s="47">
        <v>20906.23</v>
      </c>
      <c r="F11" s="90"/>
    </row>
    <row r="12" spans="1:6" ht="24" x14ac:dyDescent="0.25">
      <c r="A12" s="87"/>
      <c r="B12" s="7" t="s">
        <v>10</v>
      </c>
      <c r="C12" s="4">
        <v>100000</v>
      </c>
      <c r="D12" s="36"/>
      <c r="E12" s="40">
        <v>50000</v>
      </c>
      <c r="F12" s="90"/>
    </row>
    <row r="13" spans="1:6" ht="15.75" thickBot="1" x14ac:dyDescent="0.3">
      <c r="A13" s="88"/>
      <c r="B13" s="26" t="s">
        <v>30</v>
      </c>
      <c r="C13" s="9">
        <v>89782.9</v>
      </c>
      <c r="D13" s="37"/>
      <c r="E13" s="41">
        <v>44428.15</v>
      </c>
      <c r="F13" s="91"/>
    </row>
    <row r="14" spans="1:6" ht="24" customHeight="1" x14ac:dyDescent="0.25">
      <c r="A14" s="86" t="s">
        <v>11</v>
      </c>
      <c r="B14" s="18" t="s">
        <v>34</v>
      </c>
      <c r="C14" s="5">
        <v>30621.22</v>
      </c>
      <c r="D14" s="40"/>
      <c r="E14" s="39">
        <v>30621.22</v>
      </c>
      <c r="F14" s="83" t="s">
        <v>23</v>
      </c>
    </row>
    <row r="15" spans="1:6" x14ac:dyDescent="0.25">
      <c r="A15" s="87"/>
      <c r="B15" s="19" t="s">
        <v>36</v>
      </c>
      <c r="C15" s="5">
        <v>9712.7099999999991</v>
      </c>
      <c r="D15" s="40"/>
      <c r="E15" s="39">
        <v>9712.7099999999991</v>
      </c>
      <c r="F15" s="84"/>
    </row>
    <row r="16" spans="1:6" x14ac:dyDescent="0.25">
      <c r="A16" s="87"/>
      <c r="B16" s="19" t="s">
        <v>35</v>
      </c>
      <c r="C16" s="5">
        <v>50000</v>
      </c>
      <c r="D16" s="40"/>
      <c r="E16" s="39">
        <v>50000</v>
      </c>
      <c r="F16" s="84"/>
    </row>
    <row r="17" spans="1:6" ht="15.75" thickBot="1" x14ac:dyDescent="0.3">
      <c r="A17" s="88"/>
      <c r="B17" s="26" t="s">
        <v>37</v>
      </c>
      <c r="C17" s="13">
        <v>11948</v>
      </c>
      <c r="D17" s="41"/>
      <c r="E17" s="41">
        <v>11948</v>
      </c>
      <c r="F17" s="85"/>
    </row>
    <row r="18" spans="1:6" ht="48" customHeight="1" x14ac:dyDescent="0.25">
      <c r="A18" s="86" t="s">
        <v>12</v>
      </c>
      <c r="B18" s="20" t="s">
        <v>14</v>
      </c>
      <c r="C18" s="10">
        <v>95928.87</v>
      </c>
      <c r="D18" s="11"/>
      <c r="E18" s="60">
        <v>47213.48</v>
      </c>
      <c r="F18" s="83" t="s">
        <v>24</v>
      </c>
    </row>
    <row r="19" spans="1:6" ht="15.75" thickBot="1" x14ac:dyDescent="0.3">
      <c r="A19" s="88"/>
      <c r="B19" s="20" t="s">
        <v>38</v>
      </c>
      <c r="C19" s="10">
        <v>90867.86</v>
      </c>
      <c r="D19" s="42"/>
      <c r="E19" s="60">
        <v>45433.89</v>
      </c>
      <c r="F19" s="85"/>
    </row>
    <row r="20" spans="1:6" ht="48.75" thickBot="1" x14ac:dyDescent="0.3">
      <c r="A20" s="30" t="s">
        <v>15</v>
      </c>
      <c r="B20" s="25" t="s">
        <v>39</v>
      </c>
      <c r="C20" s="12">
        <v>100000</v>
      </c>
      <c r="D20" s="43"/>
      <c r="E20" s="61">
        <v>50000</v>
      </c>
      <c r="F20" s="29" t="s">
        <v>25</v>
      </c>
    </row>
    <row r="21" spans="1:6" ht="27" customHeight="1" x14ac:dyDescent="0.25">
      <c r="A21" s="86" t="s">
        <v>16</v>
      </c>
      <c r="B21" s="14" t="s">
        <v>41</v>
      </c>
      <c r="C21" s="15">
        <v>67031.710000000006</v>
      </c>
      <c r="D21" s="44"/>
      <c r="E21" s="49">
        <v>67031.710000000006</v>
      </c>
      <c r="F21" s="83" t="s">
        <v>26</v>
      </c>
    </row>
    <row r="22" spans="1:6" ht="24.75" thickBot="1" x14ac:dyDescent="0.3">
      <c r="A22" s="88"/>
      <c r="B22" s="21" t="s">
        <v>40</v>
      </c>
      <c r="C22" s="22">
        <v>52709.599999999999</v>
      </c>
      <c r="D22" s="45"/>
      <c r="E22" s="57">
        <v>52709.599999999999</v>
      </c>
      <c r="F22" s="92"/>
    </row>
    <row r="23" spans="1:6" ht="72" customHeight="1" x14ac:dyDescent="0.25">
      <c r="A23" s="86" t="s">
        <v>17</v>
      </c>
      <c r="B23" s="14" t="s">
        <v>41</v>
      </c>
      <c r="C23" s="17">
        <v>88020.17</v>
      </c>
      <c r="D23" s="65">
        <v>44010.09</v>
      </c>
      <c r="E23" s="49"/>
      <c r="F23" s="89" t="s">
        <v>27</v>
      </c>
    </row>
    <row r="24" spans="1:6" x14ac:dyDescent="0.25">
      <c r="A24" s="87"/>
      <c r="B24" s="16" t="s">
        <v>13</v>
      </c>
      <c r="C24" s="4">
        <v>100000</v>
      </c>
      <c r="D24" s="48"/>
      <c r="E24" s="46">
        <v>100000</v>
      </c>
      <c r="F24" s="90"/>
    </row>
    <row r="25" spans="1:6" ht="15.75" thickBot="1" x14ac:dyDescent="0.3">
      <c r="A25" s="88"/>
      <c r="B25" s="56" t="s">
        <v>42</v>
      </c>
      <c r="C25" s="13">
        <v>73490.080000000002</v>
      </c>
      <c r="D25" s="55"/>
      <c r="E25" s="57">
        <v>73490.080000000002</v>
      </c>
      <c r="F25" s="91"/>
    </row>
    <row r="26" spans="1:6" x14ac:dyDescent="0.25">
      <c r="A26" s="81" t="s">
        <v>18</v>
      </c>
      <c r="B26" s="27" t="s">
        <v>44</v>
      </c>
      <c r="C26" s="8">
        <f>25809.17+47700</f>
        <v>73509.17</v>
      </c>
      <c r="D26" s="66"/>
      <c r="E26" s="34">
        <f>25809.17+47700</f>
        <v>73509.17</v>
      </c>
      <c r="F26" s="83" t="s">
        <v>28</v>
      </c>
    </row>
    <row r="27" spans="1:6" x14ac:dyDescent="0.25">
      <c r="A27" s="82"/>
      <c r="B27" s="28" t="s">
        <v>46</v>
      </c>
      <c r="C27" s="4">
        <v>39960</v>
      </c>
      <c r="D27" s="62">
        <v>19980</v>
      </c>
      <c r="E27" s="48"/>
      <c r="F27" s="84"/>
    </row>
    <row r="28" spans="1:6" x14ac:dyDescent="0.25">
      <c r="A28" s="82"/>
      <c r="B28" s="28" t="s">
        <v>47</v>
      </c>
      <c r="C28" s="4">
        <v>51300</v>
      </c>
      <c r="D28" s="62"/>
      <c r="E28" s="48">
        <v>25650</v>
      </c>
      <c r="F28" s="84"/>
    </row>
    <row r="29" spans="1:6" x14ac:dyDescent="0.25">
      <c r="A29" s="82"/>
      <c r="B29" s="28" t="s">
        <v>48</v>
      </c>
      <c r="C29" s="4">
        <v>5400</v>
      </c>
      <c r="D29" s="62"/>
      <c r="E29" s="48">
        <v>5400</v>
      </c>
      <c r="F29" s="84"/>
    </row>
    <row r="30" spans="1:6" x14ac:dyDescent="0.25">
      <c r="A30" s="82"/>
      <c r="B30" s="28" t="s">
        <v>49</v>
      </c>
      <c r="C30" s="4">
        <v>32535</v>
      </c>
      <c r="D30" s="62"/>
      <c r="E30" s="48">
        <v>32535</v>
      </c>
      <c r="F30" s="84"/>
    </row>
    <row r="31" spans="1:6" x14ac:dyDescent="0.25">
      <c r="A31" s="82"/>
      <c r="B31" s="28" t="s">
        <v>50</v>
      </c>
      <c r="C31" s="4">
        <v>25065</v>
      </c>
      <c r="D31" s="62"/>
      <c r="E31" s="48">
        <v>25065</v>
      </c>
      <c r="F31" s="84"/>
    </row>
    <row r="32" spans="1:6" x14ac:dyDescent="0.25">
      <c r="A32" s="82"/>
      <c r="B32" s="19" t="s">
        <v>51</v>
      </c>
      <c r="C32" s="4">
        <v>26546.15</v>
      </c>
      <c r="D32" s="62"/>
      <c r="E32" s="48">
        <v>26546.15</v>
      </c>
      <c r="F32" s="84"/>
    </row>
    <row r="33" spans="1:6" x14ac:dyDescent="0.25">
      <c r="A33" s="82"/>
      <c r="B33" s="19" t="s">
        <v>52</v>
      </c>
      <c r="C33" s="4">
        <v>11700</v>
      </c>
      <c r="D33" s="62"/>
      <c r="E33" s="48">
        <v>11700</v>
      </c>
      <c r="F33" s="84"/>
    </row>
    <row r="34" spans="1:6" x14ac:dyDescent="0.25">
      <c r="A34" s="82"/>
      <c r="B34" s="19" t="s">
        <v>53</v>
      </c>
      <c r="C34" s="4">
        <v>29557.26</v>
      </c>
      <c r="D34" s="62"/>
      <c r="E34" s="48">
        <v>29557.26</v>
      </c>
      <c r="F34" s="84"/>
    </row>
    <row r="35" spans="1:6" x14ac:dyDescent="0.25">
      <c r="A35" s="82"/>
      <c r="B35" s="19" t="s">
        <v>54</v>
      </c>
      <c r="C35" s="4">
        <v>9143.99</v>
      </c>
      <c r="D35" s="62"/>
      <c r="E35" s="48">
        <v>9143.99</v>
      </c>
      <c r="F35" s="84"/>
    </row>
    <row r="36" spans="1:6" x14ac:dyDescent="0.25">
      <c r="A36" s="82"/>
      <c r="B36" s="19" t="s">
        <v>55</v>
      </c>
      <c r="C36" s="4">
        <v>11520</v>
      </c>
      <c r="D36" s="62"/>
      <c r="E36" s="48">
        <v>5760</v>
      </c>
      <c r="F36" s="84"/>
    </row>
    <row r="37" spans="1:6" x14ac:dyDescent="0.25">
      <c r="A37" s="82"/>
      <c r="B37" s="19" t="s">
        <v>56</v>
      </c>
      <c r="C37" s="4">
        <v>6840</v>
      </c>
      <c r="D37" s="62"/>
      <c r="E37" s="48">
        <v>6840</v>
      </c>
      <c r="F37" s="84"/>
    </row>
    <row r="38" spans="1:6" x14ac:dyDescent="0.25">
      <c r="A38" s="82"/>
      <c r="B38" s="19" t="s">
        <v>57</v>
      </c>
      <c r="C38" s="4">
        <v>8640</v>
      </c>
      <c r="D38" s="62"/>
      <c r="E38" s="48">
        <v>8640</v>
      </c>
      <c r="F38" s="84"/>
    </row>
    <row r="39" spans="1:6" x14ac:dyDescent="0.25">
      <c r="A39" s="82"/>
      <c r="B39" s="19" t="s">
        <v>58</v>
      </c>
      <c r="C39" s="4">
        <v>6300</v>
      </c>
      <c r="D39" s="62"/>
      <c r="E39" s="48">
        <v>6300</v>
      </c>
      <c r="F39" s="84"/>
    </row>
    <row r="40" spans="1:6" x14ac:dyDescent="0.25">
      <c r="A40" s="82"/>
      <c r="B40" s="19" t="s">
        <v>59</v>
      </c>
      <c r="C40" s="4">
        <v>18876.689999999999</v>
      </c>
      <c r="D40" s="62"/>
      <c r="E40" s="48">
        <v>18876.689999999999</v>
      </c>
      <c r="F40" s="84"/>
    </row>
    <row r="41" spans="1:6" x14ac:dyDescent="0.25">
      <c r="A41" s="82"/>
      <c r="B41" s="19" t="s">
        <v>60</v>
      </c>
      <c r="C41" s="4">
        <v>12672.58</v>
      </c>
      <c r="D41" s="62"/>
      <c r="E41" s="48">
        <v>12672.58</v>
      </c>
      <c r="F41" s="84"/>
    </row>
    <row r="42" spans="1:6" ht="24" x14ac:dyDescent="0.25">
      <c r="A42" s="82"/>
      <c r="B42" s="19" t="s">
        <v>61</v>
      </c>
      <c r="C42" s="4">
        <v>41347.82</v>
      </c>
      <c r="D42" s="62"/>
      <c r="E42" s="48">
        <v>41347.82</v>
      </c>
      <c r="F42" s="84"/>
    </row>
    <row r="43" spans="1:6" x14ac:dyDescent="0.25">
      <c r="A43" s="82"/>
      <c r="B43" s="19" t="s">
        <v>62</v>
      </c>
      <c r="C43" s="4">
        <v>6300</v>
      </c>
      <c r="D43" s="62"/>
      <c r="E43" s="48">
        <v>6300</v>
      </c>
      <c r="F43" s="84"/>
    </row>
    <row r="44" spans="1:6" x14ac:dyDescent="0.25">
      <c r="A44" s="82"/>
      <c r="B44" s="19" t="s">
        <v>45</v>
      </c>
      <c r="C44" s="4">
        <f>23816.88+30420</f>
        <v>54236.880000000005</v>
      </c>
      <c r="D44" s="62"/>
      <c r="E44" s="48">
        <f>23816.88+30420</f>
        <v>54236.880000000005</v>
      </c>
      <c r="F44" s="84"/>
    </row>
    <row r="45" spans="1:6" x14ac:dyDescent="0.25">
      <c r="A45" s="82"/>
      <c r="B45" s="19" t="s">
        <v>63</v>
      </c>
      <c r="C45" s="4">
        <v>20700</v>
      </c>
      <c r="D45" s="62">
        <v>10350</v>
      </c>
      <c r="E45" s="48"/>
      <c r="F45" s="84"/>
    </row>
    <row r="46" spans="1:6" ht="15.75" thickBot="1" x14ac:dyDescent="0.3">
      <c r="A46" s="82"/>
      <c r="B46" s="18" t="s">
        <v>43</v>
      </c>
      <c r="C46" s="68">
        <v>33300</v>
      </c>
      <c r="D46" s="69"/>
      <c r="E46" s="70">
        <v>16650</v>
      </c>
      <c r="F46" s="85"/>
    </row>
    <row r="47" spans="1:6" ht="24.75" thickBot="1" x14ac:dyDescent="0.3">
      <c r="A47" s="67" t="s">
        <v>64</v>
      </c>
      <c r="B47" s="53" t="s">
        <v>65</v>
      </c>
      <c r="C47" s="71">
        <v>99830.28</v>
      </c>
      <c r="D47" s="72"/>
      <c r="E47" s="72">
        <v>49830.28</v>
      </c>
      <c r="F47" s="73" t="s">
        <v>67</v>
      </c>
    </row>
    <row r="48" spans="1:6" ht="15.75" thickBot="1" x14ac:dyDescent="0.3">
      <c r="A48" s="50" t="s">
        <v>19</v>
      </c>
      <c r="B48" s="51"/>
      <c r="C48" s="52"/>
      <c r="D48" s="58">
        <f>SUM(D8:D47)</f>
        <v>114989.12</v>
      </c>
      <c r="E48" s="58">
        <f>SUM(E8:E47)</f>
        <v>1170778.9799999997</v>
      </c>
      <c r="F48" s="74"/>
    </row>
  </sheetData>
  <protectedRanges>
    <protectedRange algorithmName="SHA-512" hashValue="ZcHWdXp2KS5jZQ0bp6SsqxOkLCKRbKlGraVn0+Mi/AhPF/tvEDkgsKGJsKNmonT9BdsULSOk4FcF/mHyLgMEzA==" saltValue="Gs6FvpZd4tuEkLU7HdaYgg==" spinCount="100000" sqref="B24:B25 E26:E41" name="Intervallo1_22_2"/>
    <protectedRange algorithmName="SHA-512" hashValue="ZcHWdXp2KS5jZQ0bp6SsqxOkLCKRbKlGraVn0+Mi/AhPF/tvEDkgsKGJsKNmonT9BdsULSOk4FcF/mHyLgMEzA==" saltValue="Gs6FvpZd4tuEkLU7HdaYgg==" spinCount="100000" sqref="C8:E13" name="Intervallo1_2_5"/>
    <protectedRange algorithmName="SHA-512" hashValue="ZcHWdXp2KS5jZQ0bp6SsqxOkLCKRbKlGraVn0+Mi/AhPF/tvEDkgsKGJsKNmonT9BdsULSOk4FcF/mHyLgMEzA==" saltValue="Gs6FvpZd4tuEkLU7HdaYgg==" spinCount="100000" sqref="C18:C20" name="Intervallo1_3_10_1"/>
    <protectedRange algorithmName="SHA-512" hashValue="ZcHWdXp2KS5jZQ0bp6SsqxOkLCKRbKlGraVn0+Mi/AhPF/tvEDkgsKGJsKNmonT9BdsULSOk4FcF/mHyLgMEzA==" saltValue="Gs6FvpZd4tuEkLU7HdaYgg==" spinCount="100000" sqref="B8:B12" name="Intervallo1_3_4"/>
  </protectedRanges>
  <mergeCells count="17">
    <mergeCell ref="A26:A46"/>
    <mergeCell ref="F26:F46"/>
    <mergeCell ref="A9:A13"/>
    <mergeCell ref="F9:F13"/>
    <mergeCell ref="A21:A22"/>
    <mergeCell ref="A14:A17"/>
    <mergeCell ref="F14:F17"/>
    <mergeCell ref="F21:F22"/>
    <mergeCell ref="A18:A19"/>
    <mergeCell ref="F18:F19"/>
    <mergeCell ref="F23:F25"/>
    <mergeCell ref="A23:A25"/>
    <mergeCell ref="F6:F7"/>
    <mergeCell ref="D6:E6"/>
    <mergeCell ref="A6:A7"/>
    <mergeCell ref="B6:B7"/>
    <mergeCell ref="C6:C7"/>
  </mergeCells>
  <hyperlinks>
    <hyperlink ref="F8" r:id="rId1" location="4.2" xr:uid="{AFD39DCF-594A-4C66-B131-F4EF184C4357}"/>
    <hyperlink ref="F9" r:id="rId2" location="4.3.2" xr:uid="{6DAD95D5-070B-4041-959E-97FF633F62DE}"/>
    <hyperlink ref="F14" r:id="rId3" location="6.4.5" xr:uid="{F4BE37B3-45D0-436A-B951-95543AC1A081}"/>
    <hyperlink ref="F18" r:id="rId4" location="7.4.1" xr:uid="{F662B123-BDF7-41B3-84FC-56E91368170F}"/>
    <hyperlink ref="F20" r:id="rId5" location="7.4.2" xr:uid="{9BC913ED-1ADD-4767-AFF0-152DA152B4C2}"/>
    <hyperlink ref="F21" r:id="rId6" location="7.5" xr:uid="{8F6572AC-2085-43F1-B5B0-B6FD7CDEB0E4}"/>
    <hyperlink ref="F23" r:id="rId7" location="7.6.2" xr:uid="{6A5A66F2-CDC7-4414-820C-B7609512F62F}"/>
    <hyperlink ref="F26" r:id="rId8" location="16.2" xr:uid="{9540BF38-4512-44D1-B781-2D2C98D67904}"/>
    <hyperlink ref="F47" r:id="rId9" location="16.9" xr:uid="{690AF33C-D50E-4EE7-A456-5E46773A8E3A}"/>
  </hyperlinks>
  <pageMargins left="0.7" right="0.7" top="0.75" bottom="0.75" header="0.3" footer="0.3"/>
  <pageSetup paperSize="9" scale="64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Sgaragli</cp:lastModifiedBy>
  <cp:lastPrinted>2023-09-12T09:42:39Z</cp:lastPrinted>
  <dcterms:created xsi:type="dcterms:W3CDTF">2022-06-14T13:27:04Z</dcterms:created>
  <dcterms:modified xsi:type="dcterms:W3CDTF">2023-09-12T13:53:22Z</dcterms:modified>
</cp:coreProperties>
</file>