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13_ncr:1_{A604D279-BC03-4D2B-8891-BA03746E53F8}" xr6:coauthVersionLast="47" xr6:coauthVersionMax="47" xr10:uidLastSave="{00000000-0000-0000-0000-000000000000}"/>
  <bookViews>
    <workbookView xWindow="-108" yWindow="-108" windowWidth="23256" windowHeight="12456" xr2:uid="{7749FBCF-B47A-4338-AED2-EEFE94FE6EC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E27" i="1"/>
  <c r="E26" i="1"/>
  <c r="E42" i="1" s="1"/>
</calcChain>
</file>

<file path=xl/sharedStrings.xml><?xml version="1.0" encoding="utf-8"?>
<sst xmlns="http://schemas.openxmlformats.org/spreadsheetml/2006/main" count="59" uniqueCount="58">
  <si>
    <t xml:space="preserve">                                                                                   </t>
  </si>
  <si>
    <t xml:space="preserve">       </t>
  </si>
  <si>
    <t>BANDO</t>
  </si>
  <si>
    <t>BENEFICARIO</t>
  </si>
  <si>
    <t>CONTRIBUTO ASSEGNATO</t>
  </si>
  <si>
    <t>CONTRIBUTO EROGATO</t>
  </si>
  <si>
    <t>ACCONTO</t>
  </si>
  <si>
    <t>SALDO</t>
  </si>
  <si>
    <t>4.2 "Sostegno a investimenti a favore della trasformazione/commercializzazione e/o sviluppo dei prodotti agricoli"</t>
  </si>
  <si>
    <t>AGOSTINETTO MANUEL</t>
  </si>
  <si>
    <t>AGRICOLA FATARELLA S.R.L.</t>
  </si>
  <si>
    <t>BIANCHI E LUSINI S.A.S.</t>
  </si>
  <si>
    <t>BICOCCHI FRANCESCA</t>
  </si>
  <si>
    <t>CASEIFICIO SOCIALE DI MANCIANO</t>
  </si>
  <si>
    <t>CHELLI TIZIANA</t>
  </si>
  <si>
    <t>CONTINI BONACOSSI UGO</t>
  </si>
  <si>
    <t>MONTEVERRO SRL</t>
  </si>
  <si>
    <t>MORI GIUSEPPINA</t>
  </si>
  <si>
    <t>PETEGLIA SOCIETA' SEMPLICE AGRICOLA</t>
  </si>
  <si>
    <t>SCARPA ELIANA</t>
  </si>
  <si>
    <t>SOCIETA' AGRICOLA CASAL DI PARI SRL</t>
  </si>
  <si>
    <t>SOCIETA' AGRICOLA PODERI dei FIORI</t>
  </si>
  <si>
    <t>VARGIU MARIA</t>
  </si>
  <si>
    <t>6.4.5 – “Sostegno a investimenti nella creazione e nello sviluppo di attività extra agricole -Incentivazione e sviluppo delle attività turistiche”</t>
  </si>
  <si>
    <t>COOPERATIVA DI COMUNITA' IL BORGO</t>
  </si>
  <si>
    <t>LE MACINAIE SRL</t>
  </si>
  <si>
    <t>PROJECT SHAPING S.R.L. SEMPLIFICATA</t>
  </si>
  <si>
    <t>VIOLAPO SAS</t>
  </si>
  <si>
    <t xml:space="preserve">7.4.1 - "Sostegno a investimenti finalizzati all'introduzione, al miglioramento o all'espansione di servizi di base a livello locale per la popolazione rurale, comprese le attività culturali e ricreative e della relativa infrastruttura – Reti di protezione sociale nelle zone rurali" </t>
  </si>
  <si>
    <t xml:space="preserve">COESO – SOCIETA’ DELLA SALUTE DELLE ZONE AMIATA GROSSETANA, COLLINE METALLIFERE E AREA GROSSETANA </t>
  </si>
  <si>
    <t xml:space="preserve">COMUNE DI SEGGIANO </t>
  </si>
  <si>
    <t xml:space="preserve">COMUNE DI SEMPRONIANO </t>
  </si>
  <si>
    <t>COOPERATIVA DI COMUNITA’ IL BORGO</t>
  </si>
  <si>
    <t>SOCIETA’ COOPERATIVA SOCIALE OPERAIA SEMPRONIANO 1979</t>
  </si>
  <si>
    <t>7.5 "Sostegno a investimenti di fruizione pubblica in infrastrutture ricreative, informazioni turistiche e infrastrutture turistiche su piccola scala -  Infrastrutture ricreative pubbliche, centri di informazione turistica e infrastrutture turistiche di piccola scala”</t>
  </si>
  <si>
    <t>COMUNE DI ARCIDOSSO</t>
  </si>
  <si>
    <t>COMUNE DI CIVITELLA PAGANICO</t>
  </si>
  <si>
    <t>COMUNE DI SEGGIANO</t>
  </si>
  <si>
    <t>COMUNE DI SORANO</t>
  </si>
  <si>
    <t>7.6.2 - "Sostegno per gli studi/investimenti relativi alla manutenzione, al restauro e alla riqualificazione del patrimonio culturale e naturale dei villaggi, del paesaggio rurale e dei siti ad alto valore naturalistico, compresi gli aspetti socioeconomici di tali attività, nonchè delle azioni di sensibilizzazione in materia di ambiente – Riqualificazione e valorizzazione del patrimonio culturale”</t>
  </si>
  <si>
    <t>COMUNE DI MONTEROTONDO M.MO</t>
  </si>
  <si>
    <t>16.2 “Sostegno a progetti pilota e di cooperazione”</t>
  </si>
  <si>
    <t>GUASTINI ELEONORA</t>
  </si>
  <si>
    <t>TENUTA DI PAGANICO SOC AGR SPA</t>
  </si>
  <si>
    <t>THEODOLI DIANA</t>
  </si>
  <si>
    <t>UNIVERSITA' DEGLI STUDI DELLA TUSCIA - DAFNE</t>
  </si>
  <si>
    <t>16.9 - "Sostegno per la  diversificazione delle attività agricole in attività riguardanti l'assistenza sanitaria, l'integrazione sociale, l'agricoltura sostenuta dalla comunità e l'educazione ambientale e alimentare"</t>
  </si>
  <si>
    <t>SOLIDARIETA' E' CRESCITA - SOCIETA' COOPERATIVA SOCIALE</t>
  </si>
  <si>
    <t>TOTALE ELENCHI DI LIQUIDAZIONE</t>
  </si>
  <si>
    <t>LINK BANDO</t>
  </si>
  <si>
    <t>https://www.farmaremma.it/?page_id=1203#4.2</t>
  </si>
  <si>
    <t>https://www.farmaremma.it/?page_id=1203#6.4.5</t>
  </si>
  <si>
    <t>https://www.farmaremma.it/?page_id=1203#7.4.1</t>
  </si>
  <si>
    <t>https://www.farmaremma.it/?page_id=1203#7.5</t>
  </si>
  <si>
    <t>https://www.farmaremma.it/?page_id=1203#7.6.2</t>
  </si>
  <si>
    <t>https://www.farmaremma.it/?page_id=1203#16.2</t>
  </si>
  <si>
    <t>https://www.farmaremma.it/?page_id=1203#16.9</t>
  </si>
  <si>
    <t>Contributi Misura 19.2 CLLD LEADER PSR 2014-2020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</si>
</sst>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44" fontId="4" fillId="0" borderId="7" xfId="1" applyFont="1" applyFill="1" applyBorder="1" applyAlignment="1" applyProtection="1">
      <alignment horizontal="center" vertical="center"/>
      <protection locked="0"/>
    </xf>
    <xf numFmtId="44" fontId="4" fillId="0" borderId="8" xfId="1" applyFont="1" applyFill="1" applyBorder="1" applyAlignment="1" applyProtection="1">
      <alignment horizontal="center" vertical="center"/>
      <protection locked="0"/>
    </xf>
    <xf numFmtId="44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left" vertical="center" wrapText="1"/>
      <protection locked="0"/>
    </xf>
    <xf numFmtId="44" fontId="4" fillId="0" borderId="11" xfId="1" applyFont="1" applyFill="1" applyBorder="1" applyAlignment="1" applyProtection="1">
      <alignment horizontal="center" vertical="center"/>
      <protection locked="0"/>
    </xf>
    <xf numFmtId="44" fontId="4" fillId="0" borderId="12" xfId="1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 wrapText="1"/>
    </xf>
    <xf numFmtId="0" fontId="4" fillId="0" borderId="8" xfId="2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4" fillId="0" borderId="12" xfId="2" applyFont="1" applyBorder="1" applyAlignment="1" applyProtection="1">
      <alignment horizontal="left" vertical="center" wrapText="1"/>
      <protection locked="0"/>
    </xf>
    <xf numFmtId="44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2" applyFont="1" applyBorder="1" applyAlignment="1" applyProtection="1">
      <alignment horizontal="left" vertical="center" wrapText="1"/>
      <protection locked="0"/>
    </xf>
    <xf numFmtId="44" fontId="4" fillId="0" borderId="14" xfId="1" applyFont="1" applyFill="1" applyBorder="1" applyAlignment="1" applyProtection="1">
      <alignment horizontal="center" vertical="center"/>
      <protection locked="0"/>
    </xf>
    <xf numFmtId="44" fontId="4" fillId="0" borderId="13" xfId="1" applyFont="1" applyFill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>
      <alignment vertical="center" wrapText="1"/>
    </xf>
    <xf numFmtId="44" fontId="3" fillId="0" borderId="9" xfId="1" applyFont="1" applyFill="1" applyBorder="1" applyAlignment="1" applyProtection="1">
      <alignment horizontal="center" vertical="center"/>
      <protection locked="0"/>
    </xf>
    <xf numFmtId="44" fontId="7" fillId="0" borderId="16" xfId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>
      <alignment vertical="center" wrapText="1"/>
    </xf>
    <xf numFmtId="44" fontId="5" fillId="0" borderId="12" xfId="1" applyFont="1" applyFill="1" applyBorder="1" applyAlignment="1" applyProtection="1">
      <alignment horizontal="center" vertical="center"/>
      <protection locked="0"/>
    </xf>
    <xf numFmtId="44" fontId="6" fillId="0" borderId="18" xfId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>
      <alignment vertical="center" wrapText="1"/>
    </xf>
    <xf numFmtId="44" fontId="4" fillId="0" borderId="18" xfId="1" applyFont="1" applyFill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>
      <alignment vertical="center" wrapText="1"/>
    </xf>
    <xf numFmtId="44" fontId="4" fillId="0" borderId="20" xfId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44" fontId="4" fillId="0" borderId="16" xfId="1" applyFont="1" applyFill="1" applyBorder="1" applyAlignment="1" applyProtection="1">
      <alignment horizontal="center" vertical="center" wrapText="1"/>
      <protection locked="0"/>
    </xf>
    <xf numFmtId="44" fontId="4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left" vertical="center" wrapText="1"/>
      <protection locked="0"/>
    </xf>
    <xf numFmtId="44" fontId="7" fillId="0" borderId="11" xfId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 wrapText="1"/>
      <protection locked="0"/>
    </xf>
    <xf numFmtId="44" fontId="5" fillId="0" borderId="23" xfId="1" applyFont="1" applyFill="1" applyBorder="1" applyAlignment="1" applyProtection="1">
      <alignment horizontal="center" vertical="center"/>
      <protection locked="0"/>
    </xf>
    <xf numFmtId="44" fontId="7" fillId="0" borderId="9" xfId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44" fontId="4" fillId="0" borderId="11" xfId="1" applyFont="1" applyFill="1" applyBorder="1" applyAlignment="1" applyProtection="1">
      <alignment horizontal="center" vertical="center" wrapText="1"/>
      <protection locked="0"/>
    </xf>
    <xf numFmtId="44" fontId="6" fillId="0" borderId="12" xfId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44" fontId="7" fillId="0" borderId="12" xfId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4" fontId="3" fillId="0" borderId="26" xfId="1" applyFont="1" applyFill="1" applyBorder="1" applyAlignment="1" applyProtection="1">
      <alignment horizontal="center" vertical="center"/>
      <protection locked="0"/>
    </xf>
    <xf numFmtId="44" fontId="7" fillId="0" borderId="4" xfId="1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44" fontId="5" fillId="0" borderId="1" xfId="1" applyFont="1" applyFill="1" applyBorder="1" applyAlignment="1" applyProtection="1">
      <alignment horizontal="center" vertical="center" wrapText="1"/>
      <protection locked="0"/>
    </xf>
    <xf numFmtId="44" fontId="6" fillId="0" borderId="27" xfId="1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44" fontId="5" fillId="0" borderId="13" xfId="1" applyFont="1" applyFill="1" applyBorder="1" applyAlignment="1" applyProtection="1">
      <alignment horizontal="center" vertical="center" wrapText="1"/>
      <protection locked="0"/>
    </xf>
    <xf numFmtId="44" fontId="4" fillId="0" borderId="20" xfId="1" applyFont="1" applyFill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Border="1" applyAlignment="1">
      <alignment vertical="center" wrapText="1"/>
    </xf>
    <xf numFmtId="44" fontId="3" fillId="0" borderId="8" xfId="1" applyFont="1" applyFill="1" applyBorder="1" applyAlignment="1" applyProtection="1">
      <alignment horizontal="center" vertical="center"/>
      <protection locked="0"/>
    </xf>
    <xf numFmtId="44" fontId="4" fillId="0" borderId="30" xfId="1" applyFont="1" applyFill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>
      <alignment vertical="center" wrapText="1"/>
    </xf>
    <xf numFmtId="44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left" vertical="center" wrapText="1"/>
    </xf>
    <xf numFmtId="44" fontId="3" fillId="0" borderId="13" xfId="1" applyFont="1" applyFill="1" applyBorder="1" applyAlignment="1" applyProtection="1">
      <alignment horizontal="center" vertical="center"/>
      <protection locked="0"/>
    </xf>
    <xf numFmtId="44" fontId="6" fillId="0" borderId="20" xfId="1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 wrapText="1"/>
    </xf>
    <xf numFmtId="44" fontId="3" fillId="0" borderId="32" xfId="1" applyFont="1" applyFill="1" applyBorder="1" applyAlignment="1" applyProtection="1">
      <alignment horizontal="center" vertical="center"/>
      <protection locked="0"/>
    </xf>
    <xf numFmtId="44" fontId="6" fillId="0" borderId="3" xfId="1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/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4" fontId="3" fillId="0" borderId="4" xfId="1" applyFont="1" applyBorder="1" applyAlignment="1">
      <alignment vertical="center"/>
    </xf>
    <xf numFmtId="0" fontId="9" fillId="0" borderId="0" xfId="0" applyFont="1"/>
    <xf numFmtId="44" fontId="4" fillId="0" borderId="31" xfId="1" applyFont="1" applyFill="1" applyBorder="1" applyAlignment="1" applyProtection="1">
      <alignment horizontal="center" vertical="center"/>
      <protection locked="0"/>
    </xf>
    <xf numFmtId="44" fontId="4" fillId="0" borderId="31" xfId="1" applyFont="1" applyFill="1" applyBorder="1" applyAlignment="1" applyProtection="1">
      <alignment horizontal="center" vertical="center" wrapText="1"/>
      <protection locked="0"/>
    </xf>
    <xf numFmtId="44" fontId="4" fillId="0" borderId="29" xfId="1" applyFont="1" applyFill="1" applyBorder="1" applyAlignment="1" applyProtection="1">
      <alignment horizontal="center" vertical="center"/>
      <protection locked="0"/>
    </xf>
    <xf numFmtId="44" fontId="4" fillId="0" borderId="28" xfId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24" xfId="0" applyBorder="1"/>
    <xf numFmtId="44" fontId="4" fillId="0" borderId="21" xfId="1" applyFont="1" applyFill="1" applyBorder="1" applyAlignment="1" applyProtection="1">
      <alignment horizontal="center" vertical="center" wrapText="1"/>
      <protection locked="0"/>
    </xf>
    <xf numFmtId="44" fontId="4" fillId="0" borderId="29" xfId="1" applyFont="1" applyFill="1" applyBorder="1" applyAlignment="1" applyProtection="1">
      <alignment horizontal="center" vertical="center" wrapText="1"/>
      <protection locked="0"/>
    </xf>
    <xf numFmtId="0" fontId="0" fillId="0" borderId="31" xfId="0" applyBorder="1"/>
    <xf numFmtId="44" fontId="4" fillId="0" borderId="25" xfId="1" applyFont="1" applyFill="1" applyBorder="1" applyAlignment="1" applyProtection="1">
      <alignment horizontal="center" vertical="center" wrapText="1"/>
      <protection locked="0"/>
    </xf>
    <xf numFmtId="44" fontId="7" fillId="0" borderId="21" xfId="1" applyFont="1" applyFill="1" applyBorder="1" applyAlignment="1" applyProtection="1">
      <alignment horizontal="center" vertical="center"/>
      <protection locked="0"/>
    </xf>
    <xf numFmtId="44" fontId="7" fillId="0" borderId="31" xfId="1" applyFont="1" applyFill="1" applyBorder="1" applyAlignment="1" applyProtection="1">
      <alignment horizontal="center" vertical="center"/>
      <protection locked="0"/>
    </xf>
    <xf numFmtId="44" fontId="7" fillId="0" borderId="25" xfId="1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44" fontId="4" fillId="0" borderId="28" xfId="1" applyFont="1" applyFill="1" applyBorder="1" applyAlignment="1" applyProtection="1">
      <alignment horizontal="center" vertical="center" wrapText="1"/>
      <protection locked="0"/>
    </xf>
    <xf numFmtId="0" fontId="0" fillId="0" borderId="29" xfId="0" applyBorder="1"/>
    <xf numFmtId="0" fontId="0" fillId="0" borderId="25" xfId="0" applyBorder="1"/>
    <xf numFmtId="44" fontId="6" fillId="0" borderId="33" xfId="1" applyFont="1" applyFill="1" applyBorder="1" applyAlignment="1" applyProtection="1">
      <alignment horizontal="center" vertical="center" wrapText="1"/>
      <protection locked="0"/>
    </xf>
    <xf numFmtId="44" fontId="3" fillId="0" borderId="25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32" xfId="3" applyBorder="1" applyAlignment="1">
      <alignment horizontal="center" vertical="center"/>
    </xf>
    <xf numFmtId="0" fontId="11" fillId="0" borderId="6" xfId="3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2" applyFont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11" fillId="0" borderId="1" xfId="3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rmale 2" xfId="2" xr:uid="{D166A930-B369-4855-9A88-86E0DFA8DF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53339</xdr:rowOff>
    </xdr:from>
    <xdr:to>
      <xdr:col>0</xdr:col>
      <xdr:colOff>800100</xdr:colOff>
      <xdr:row>3</xdr:row>
      <xdr:rowOff>148362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19A53FCE-12AC-E6DF-664E-C559F2360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53339"/>
          <a:ext cx="708660" cy="66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farmaremma.it/?page_id=1203" TargetMode="External"/><Relationship Id="rId7" Type="http://schemas.openxmlformats.org/officeDocument/2006/relationships/hyperlink" Target="https://www.farmaremma.it/?page_id=1203" TargetMode="External"/><Relationship Id="rId2" Type="http://schemas.openxmlformats.org/officeDocument/2006/relationships/hyperlink" Target="https://www.farmaremma.it/?page_id=1203" TargetMode="External"/><Relationship Id="rId1" Type="http://schemas.openxmlformats.org/officeDocument/2006/relationships/hyperlink" Target="https://www.farmaremma.it/?page_id=1203" TargetMode="External"/><Relationship Id="rId6" Type="http://schemas.openxmlformats.org/officeDocument/2006/relationships/hyperlink" Target="https://www.farmaremma.it/?page_id=1203" TargetMode="External"/><Relationship Id="rId5" Type="http://schemas.openxmlformats.org/officeDocument/2006/relationships/hyperlink" Target="https://www.farmaremma.it/?page_id=1203" TargetMode="External"/><Relationship Id="rId4" Type="http://schemas.openxmlformats.org/officeDocument/2006/relationships/hyperlink" Target="https://www.farmaremma.it/?page_id=1203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04B7-45EF-4F6B-8554-B3B6D419DB2D}">
  <dimension ref="A2:K44"/>
  <sheetViews>
    <sheetView tabSelected="1" workbookViewId="0">
      <selection activeCell="A3" sqref="A3"/>
    </sheetView>
  </sheetViews>
  <sheetFormatPr defaultRowHeight="14.4" x14ac:dyDescent="0.3"/>
  <cols>
    <col min="1" max="1" width="54.33203125" customWidth="1"/>
    <col min="2" max="2" width="46.88671875" customWidth="1"/>
    <col min="3" max="3" width="23.44140625" customWidth="1"/>
    <col min="4" max="4" width="14" customWidth="1"/>
    <col min="5" max="5" width="13.88671875" customWidth="1"/>
    <col min="6" max="6" width="47.33203125" customWidth="1"/>
    <col min="8" max="8" width="13.109375" bestFit="1" customWidth="1"/>
  </cols>
  <sheetData>
    <row r="2" spans="1:11" ht="16.5" customHeight="1" x14ac:dyDescent="0.3">
      <c r="A2" s="1" t="s">
        <v>0</v>
      </c>
    </row>
    <row r="3" spans="1:11" x14ac:dyDescent="0.3">
      <c r="A3" s="1"/>
    </row>
    <row r="4" spans="1:11" x14ac:dyDescent="0.3">
      <c r="A4" s="2" t="s">
        <v>1</v>
      </c>
      <c r="B4" s="70" t="s">
        <v>57</v>
      </c>
    </row>
    <row r="5" spans="1:11" ht="15" thickBot="1" x14ac:dyDescent="0.35">
      <c r="A5" s="1"/>
    </row>
    <row r="6" spans="1:11" ht="15" thickBot="1" x14ac:dyDescent="0.35">
      <c r="A6" s="108" t="s">
        <v>2</v>
      </c>
      <c r="B6" s="108" t="s">
        <v>3</v>
      </c>
      <c r="C6" s="110" t="s">
        <v>4</v>
      </c>
      <c r="D6" s="112" t="s">
        <v>5</v>
      </c>
      <c r="E6" s="113"/>
      <c r="F6" s="99" t="s">
        <v>49</v>
      </c>
    </row>
    <row r="7" spans="1:11" ht="15" thickBot="1" x14ac:dyDescent="0.35">
      <c r="A7" s="109"/>
      <c r="B7" s="109"/>
      <c r="C7" s="111"/>
      <c r="D7" s="3" t="s">
        <v>6</v>
      </c>
      <c r="E7" s="4" t="s">
        <v>7</v>
      </c>
      <c r="F7" s="100"/>
    </row>
    <row r="8" spans="1:11" x14ac:dyDescent="0.3">
      <c r="A8" s="114" t="s">
        <v>8</v>
      </c>
      <c r="B8" s="5" t="s">
        <v>9</v>
      </c>
      <c r="C8" s="6">
        <v>19505.5</v>
      </c>
      <c r="D8" s="7"/>
      <c r="E8" s="8">
        <v>19505.5</v>
      </c>
      <c r="F8" s="116" t="s">
        <v>50</v>
      </c>
    </row>
    <row r="9" spans="1:11" x14ac:dyDescent="0.3">
      <c r="A9" s="114"/>
      <c r="B9" s="9" t="s">
        <v>10</v>
      </c>
      <c r="C9" s="10">
        <v>29897.03</v>
      </c>
      <c r="D9" s="11"/>
      <c r="E9" s="71">
        <v>29897.03</v>
      </c>
      <c r="F9" s="95"/>
    </row>
    <row r="10" spans="1:11" x14ac:dyDescent="0.3">
      <c r="A10" s="114"/>
      <c r="B10" s="12" t="s">
        <v>11</v>
      </c>
      <c r="C10" s="10">
        <v>21821.1</v>
      </c>
      <c r="D10" s="11"/>
      <c r="E10" s="71">
        <v>21821.1</v>
      </c>
      <c r="F10" s="95"/>
    </row>
    <row r="11" spans="1:11" x14ac:dyDescent="0.3">
      <c r="A11" s="114"/>
      <c r="B11" s="13" t="s">
        <v>12</v>
      </c>
      <c r="C11" s="10">
        <v>63919.48</v>
      </c>
      <c r="D11" s="11"/>
      <c r="E11" s="71">
        <v>63919.48</v>
      </c>
      <c r="F11" s="95"/>
    </row>
    <row r="12" spans="1:11" x14ac:dyDescent="0.3">
      <c r="A12" s="114"/>
      <c r="B12" s="14" t="s">
        <v>13</v>
      </c>
      <c r="C12" s="10">
        <v>47522.92</v>
      </c>
      <c r="D12" s="11"/>
      <c r="E12" s="71">
        <v>47522.92</v>
      </c>
      <c r="F12" s="95"/>
    </row>
    <row r="13" spans="1:11" x14ac:dyDescent="0.3">
      <c r="A13" s="114"/>
      <c r="B13" s="15" t="s">
        <v>14</v>
      </c>
      <c r="C13" s="10">
        <v>8837.2199999999993</v>
      </c>
      <c r="D13" s="11"/>
      <c r="E13" s="71">
        <v>8837.2199999999993</v>
      </c>
      <c r="F13" s="95"/>
    </row>
    <row r="14" spans="1:11" x14ac:dyDescent="0.3">
      <c r="A14" s="114"/>
      <c r="B14" s="13" t="s">
        <v>15</v>
      </c>
      <c r="C14" s="10">
        <v>18207.2</v>
      </c>
      <c r="D14" s="11"/>
      <c r="E14" s="71">
        <v>18207.2</v>
      </c>
      <c r="F14" s="95"/>
      <c r="K14" s="90"/>
    </row>
    <row r="15" spans="1:11" x14ac:dyDescent="0.3">
      <c r="A15" s="114"/>
      <c r="B15" s="16" t="s">
        <v>16</v>
      </c>
      <c r="C15" s="10">
        <v>34633.42</v>
      </c>
      <c r="D15" s="11"/>
      <c r="E15" s="71">
        <v>34633.42</v>
      </c>
      <c r="F15" s="95"/>
    </row>
    <row r="16" spans="1:11" x14ac:dyDescent="0.3">
      <c r="A16" s="114"/>
      <c r="B16" s="13" t="s">
        <v>17</v>
      </c>
      <c r="C16" s="10">
        <v>10594.83</v>
      </c>
      <c r="D16" s="11"/>
      <c r="E16" s="71">
        <v>10594.83</v>
      </c>
      <c r="F16" s="95"/>
    </row>
    <row r="17" spans="1:6" x14ac:dyDescent="0.3">
      <c r="A17" s="114"/>
      <c r="B17" s="15" t="s">
        <v>18</v>
      </c>
      <c r="C17" s="10">
        <v>8085.07</v>
      </c>
      <c r="D17" s="17"/>
      <c r="E17" s="72">
        <v>8085.07</v>
      </c>
      <c r="F17" s="95"/>
    </row>
    <row r="18" spans="1:6" x14ac:dyDescent="0.3">
      <c r="A18" s="114"/>
      <c r="B18" s="16" t="s">
        <v>19</v>
      </c>
      <c r="C18" s="10">
        <v>22835.4</v>
      </c>
      <c r="D18" s="11"/>
      <c r="E18" s="71">
        <v>22835.4</v>
      </c>
      <c r="F18" s="95"/>
    </row>
    <row r="19" spans="1:6" x14ac:dyDescent="0.3">
      <c r="A19" s="114"/>
      <c r="B19" s="13" t="s">
        <v>20</v>
      </c>
      <c r="C19" s="10">
        <v>19459.48</v>
      </c>
      <c r="D19" s="11"/>
      <c r="E19" s="71">
        <v>19459.48</v>
      </c>
      <c r="F19" s="95"/>
    </row>
    <row r="20" spans="1:6" x14ac:dyDescent="0.3">
      <c r="A20" s="114"/>
      <c r="B20" s="13" t="s">
        <v>21</v>
      </c>
      <c r="C20" s="6">
        <v>3316.37</v>
      </c>
      <c r="D20" s="7"/>
      <c r="E20" s="73">
        <v>3316.37</v>
      </c>
      <c r="F20" s="95"/>
    </row>
    <row r="21" spans="1:6" ht="15" thickBot="1" x14ac:dyDescent="0.35">
      <c r="A21" s="115"/>
      <c r="B21" s="18" t="s">
        <v>22</v>
      </c>
      <c r="C21" s="19">
        <v>37225.89</v>
      </c>
      <c r="D21" s="20"/>
      <c r="E21" s="74">
        <v>37225.89</v>
      </c>
      <c r="F21" s="96"/>
    </row>
    <row r="22" spans="1:6" x14ac:dyDescent="0.3">
      <c r="A22" s="101" t="s">
        <v>23</v>
      </c>
      <c r="B22" s="21" t="s">
        <v>24</v>
      </c>
      <c r="C22" s="22">
        <v>44049.57</v>
      </c>
      <c r="D22" s="23">
        <v>22024.78</v>
      </c>
      <c r="E22" s="75"/>
      <c r="F22" s="116" t="s">
        <v>51</v>
      </c>
    </row>
    <row r="23" spans="1:6" x14ac:dyDescent="0.3">
      <c r="A23" s="102"/>
      <c r="B23" s="24" t="s">
        <v>25</v>
      </c>
      <c r="C23" s="25">
        <v>24197.13</v>
      </c>
      <c r="D23" s="26">
        <v>12098.56</v>
      </c>
      <c r="E23" s="76"/>
      <c r="F23" s="95"/>
    </row>
    <row r="24" spans="1:6" x14ac:dyDescent="0.3">
      <c r="A24" s="102"/>
      <c r="B24" s="27" t="s">
        <v>26</v>
      </c>
      <c r="C24" s="25">
        <v>10659.55</v>
      </c>
      <c r="D24" s="28"/>
      <c r="E24" s="71">
        <v>10659.55</v>
      </c>
      <c r="F24" s="95"/>
    </row>
    <row r="25" spans="1:6" ht="15" thickBot="1" x14ac:dyDescent="0.35">
      <c r="A25" s="103"/>
      <c r="B25" s="29" t="s">
        <v>27</v>
      </c>
      <c r="C25" s="20">
        <v>37637.440000000002</v>
      </c>
      <c r="D25" s="30"/>
      <c r="E25" s="74">
        <v>37637.440000000002</v>
      </c>
      <c r="F25" s="96"/>
    </row>
    <row r="26" spans="1:6" ht="24" x14ac:dyDescent="0.3">
      <c r="A26" s="101" t="s">
        <v>28</v>
      </c>
      <c r="B26" s="31" t="s">
        <v>29</v>
      </c>
      <c r="C26" s="8">
        <v>96500</v>
      </c>
      <c r="D26" s="32"/>
      <c r="E26" s="77">
        <f>2*48250</f>
        <v>96500</v>
      </c>
      <c r="F26" s="116" t="s">
        <v>52</v>
      </c>
    </row>
    <row r="27" spans="1:6" x14ac:dyDescent="0.3">
      <c r="A27" s="102"/>
      <c r="B27" s="14" t="s">
        <v>30</v>
      </c>
      <c r="C27" s="6">
        <v>98559.56</v>
      </c>
      <c r="D27" s="33"/>
      <c r="E27" s="78">
        <f>49058.23+49501.32</f>
        <v>98559.55</v>
      </c>
      <c r="F27" s="95"/>
    </row>
    <row r="28" spans="1:6" x14ac:dyDescent="0.3">
      <c r="A28" s="102"/>
      <c r="B28" s="34" t="s">
        <v>31</v>
      </c>
      <c r="C28" s="35">
        <v>100000</v>
      </c>
      <c r="D28" s="33">
        <v>50000</v>
      </c>
      <c r="E28" s="79"/>
      <c r="F28" s="95"/>
    </row>
    <row r="29" spans="1:6" x14ac:dyDescent="0.3">
      <c r="A29" s="102"/>
      <c r="B29" s="34" t="s">
        <v>32</v>
      </c>
      <c r="C29" s="35">
        <v>71084.75</v>
      </c>
      <c r="D29" s="33">
        <v>35542.379999999997</v>
      </c>
      <c r="E29" s="79"/>
      <c r="F29" s="95"/>
    </row>
    <row r="30" spans="1:6" ht="15" thickBot="1" x14ac:dyDescent="0.35">
      <c r="A30" s="103"/>
      <c r="B30" s="14" t="s">
        <v>33</v>
      </c>
      <c r="C30" s="6">
        <v>97882.6</v>
      </c>
      <c r="D30" s="33"/>
      <c r="E30" s="80">
        <v>97882.6</v>
      </c>
      <c r="F30" s="96"/>
    </row>
    <row r="31" spans="1:6" x14ac:dyDescent="0.3">
      <c r="A31" s="104" t="s">
        <v>34</v>
      </c>
      <c r="B31" s="36" t="s">
        <v>35</v>
      </c>
      <c r="C31" s="37">
        <v>150000</v>
      </c>
      <c r="D31" s="38"/>
      <c r="E31" s="81">
        <v>75000</v>
      </c>
      <c r="F31" s="116" t="s">
        <v>53</v>
      </c>
    </row>
    <row r="32" spans="1:6" x14ac:dyDescent="0.3">
      <c r="A32" s="105"/>
      <c r="B32" s="39" t="s">
        <v>36</v>
      </c>
      <c r="C32" s="40">
        <v>62427.4</v>
      </c>
      <c r="D32" s="41">
        <v>31619.85</v>
      </c>
      <c r="E32" s="76"/>
      <c r="F32" s="95"/>
    </row>
    <row r="33" spans="1:8" x14ac:dyDescent="0.3">
      <c r="A33" s="105"/>
      <c r="B33" s="42" t="s">
        <v>37</v>
      </c>
      <c r="C33" s="10">
        <v>31270.44</v>
      </c>
      <c r="D33" s="43"/>
      <c r="E33" s="82">
        <v>31270.44</v>
      </c>
      <c r="F33" s="95"/>
    </row>
    <row r="34" spans="1:8" ht="17.25" customHeight="1" thickBot="1" x14ac:dyDescent="0.35">
      <c r="A34" s="106"/>
      <c r="B34" s="44" t="s">
        <v>38</v>
      </c>
      <c r="C34" s="45">
        <v>71524.08</v>
      </c>
      <c r="D34" s="46"/>
      <c r="E34" s="83">
        <v>34283.800000000003</v>
      </c>
      <c r="F34" s="96"/>
    </row>
    <row r="35" spans="1:8" x14ac:dyDescent="0.3">
      <c r="A35" s="101" t="s">
        <v>39</v>
      </c>
      <c r="B35" s="47" t="s">
        <v>31</v>
      </c>
      <c r="C35" s="48">
        <v>89159.48</v>
      </c>
      <c r="D35" s="49">
        <v>44579.74</v>
      </c>
      <c r="E35" s="84"/>
      <c r="F35" s="97" t="s">
        <v>54</v>
      </c>
    </row>
    <row r="36" spans="1:8" ht="72" customHeight="1" thickBot="1" x14ac:dyDescent="0.35">
      <c r="A36" s="103"/>
      <c r="B36" s="50" t="s">
        <v>40</v>
      </c>
      <c r="C36" s="51">
        <v>97742</v>
      </c>
      <c r="D36" s="52"/>
      <c r="E36" s="85">
        <v>48871</v>
      </c>
      <c r="F36" s="98"/>
    </row>
    <row r="37" spans="1:8" x14ac:dyDescent="0.3">
      <c r="A37" s="107" t="s">
        <v>41</v>
      </c>
      <c r="B37" s="53" t="s">
        <v>42</v>
      </c>
      <c r="C37" s="54">
        <v>11520</v>
      </c>
      <c r="D37" s="55">
        <v>5760</v>
      </c>
      <c r="E37" s="84"/>
      <c r="F37" s="94" t="s">
        <v>55</v>
      </c>
    </row>
    <row r="38" spans="1:8" x14ac:dyDescent="0.3">
      <c r="A38" s="107"/>
      <c r="B38" s="56" t="s">
        <v>43</v>
      </c>
      <c r="C38" s="57">
        <v>51300</v>
      </c>
      <c r="D38" s="26">
        <v>25650</v>
      </c>
      <c r="E38" s="79"/>
      <c r="F38" s="95"/>
    </row>
    <row r="39" spans="1:8" x14ac:dyDescent="0.3">
      <c r="A39" s="107"/>
      <c r="B39" s="53" t="s">
        <v>44</v>
      </c>
      <c r="C39" s="54">
        <v>28776.6</v>
      </c>
      <c r="D39" s="55">
        <v>14388.3</v>
      </c>
      <c r="E39" s="86"/>
      <c r="F39" s="95"/>
    </row>
    <row r="40" spans="1:8" ht="15" thickBot="1" x14ac:dyDescent="0.35">
      <c r="A40" s="107"/>
      <c r="B40" s="58" t="s">
        <v>45</v>
      </c>
      <c r="C40" s="59">
        <v>33300</v>
      </c>
      <c r="D40" s="60">
        <v>16650</v>
      </c>
      <c r="E40" s="87"/>
      <c r="F40" s="96"/>
    </row>
    <row r="41" spans="1:8" ht="36.6" thickBot="1" x14ac:dyDescent="0.35">
      <c r="A41" s="61" t="s">
        <v>46</v>
      </c>
      <c r="B41" s="62" t="s">
        <v>47</v>
      </c>
      <c r="C41" s="63">
        <v>100000</v>
      </c>
      <c r="D41" s="64">
        <v>50000</v>
      </c>
      <c r="E41" s="88"/>
      <c r="F41" s="93" t="s">
        <v>56</v>
      </c>
      <c r="H41" s="65"/>
    </row>
    <row r="42" spans="1:8" ht="15" thickBot="1" x14ac:dyDescent="0.35">
      <c r="A42" s="66" t="s">
        <v>48</v>
      </c>
      <c r="B42" s="67"/>
      <c r="C42" s="68"/>
      <c r="D42" s="69">
        <f>SUM(D8:D41)</f>
        <v>308313.61</v>
      </c>
      <c r="E42" s="89">
        <f>SUM(E8:E41)</f>
        <v>876525.29</v>
      </c>
      <c r="F42" s="91"/>
    </row>
    <row r="43" spans="1:8" x14ac:dyDescent="0.3">
      <c r="F43" s="92"/>
    </row>
    <row r="44" spans="1:8" x14ac:dyDescent="0.3">
      <c r="F44" s="92"/>
    </row>
  </sheetData>
  <protectedRanges>
    <protectedRange algorithmName="SHA-512" hashValue="ZcHWdXp2KS5jZQ0bp6SsqxOkLCKRbKlGraVn0+Mi/AhPF/tvEDkgsKGJsKNmonT9BdsULSOk4FcF/mHyLgMEzA==" saltValue="Gs6FvpZd4tuEkLU7HdaYgg==" spinCount="100000" sqref="B20:E20" name="Intervallo1"/>
    <protectedRange algorithmName="SHA-512" hashValue="ZcHWdXp2KS5jZQ0bp6SsqxOkLCKRbKlGraVn0+Mi/AhPF/tvEDkgsKGJsKNmonT9BdsULSOk4FcF/mHyLgMEzA==" saltValue="Gs6FvpZd4tuEkLU7HdaYgg==" spinCount="100000" sqref="B8:E8" name="Intervallo1_11"/>
    <protectedRange algorithmName="SHA-512" hashValue="ZcHWdXp2KS5jZQ0bp6SsqxOkLCKRbKlGraVn0+Mi/AhPF/tvEDkgsKGJsKNmonT9BdsULSOk4FcF/mHyLgMEzA==" saltValue="Gs6FvpZd4tuEkLU7HdaYgg==" spinCount="100000" sqref="B9:E9" name="Intervallo1_18"/>
    <protectedRange algorithmName="SHA-512" hashValue="ZcHWdXp2KS5jZQ0bp6SsqxOkLCKRbKlGraVn0+Mi/AhPF/tvEDkgsKGJsKNmonT9BdsULSOk4FcF/mHyLgMEzA==" saltValue="Gs6FvpZd4tuEkLU7HdaYgg==" spinCount="100000" sqref="B10:E10" name="Intervallo1_20"/>
    <protectedRange algorithmName="SHA-512" hashValue="ZcHWdXp2KS5jZQ0bp6SsqxOkLCKRbKlGraVn0+Mi/AhPF/tvEDkgsKGJsKNmonT9BdsULSOk4FcF/mHyLgMEzA==" saltValue="Gs6FvpZd4tuEkLU7HdaYgg==" spinCount="100000" sqref="B11:E13" name="Intervallo1_21"/>
    <protectedRange algorithmName="SHA-512" hashValue="ZcHWdXp2KS5jZQ0bp6SsqxOkLCKRbKlGraVn0+Mi/AhPF/tvEDkgsKGJsKNmonT9BdsULSOk4FcF/mHyLgMEzA==" saltValue="Gs6FvpZd4tuEkLU7HdaYgg==" spinCount="100000" sqref="B18:B19 D17 B14:D16 B35:D35 C17:C19 E14:E17 D19:E19 C21:E21" name="Intervallo1_22"/>
    <protectedRange algorithmName="SHA-512" hashValue="ZcHWdXp2KS5jZQ0bp6SsqxOkLCKRbKlGraVn0+Mi/AhPF/tvEDkgsKGJsKNmonT9BdsULSOk4FcF/mHyLgMEzA==" saltValue="Gs6FvpZd4tuEkLU7HdaYgg==" spinCount="100000" sqref="C26:C28" name="Intervallo1_3_3"/>
    <protectedRange algorithmName="SHA-512" hashValue="ZcHWdXp2KS5jZQ0bp6SsqxOkLCKRbKlGraVn0+Mi/AhPF/tvEDkgsKGJsKNmonT9BdsULSOk4FcF/mHyLgMEzA==" saltValue="Gs6FvpZd4tuEkLU7HdaYgg==" spinCount="100000" sqref="C29" name="Intervallo1_3_4"/>
    <protectedRange algorithmName="SHA-512" hashValue="ZcHWdXp2KS5jZQ0bp6SsqxOkLCKRbKlGraVn0+Mi/AhPF/tvEDkgsKGJsKNmonT9BdsULSOk4FcF/mHyLgMEzA==" saltValue="Gs6FvpZd4tuEkLU7HdaYgg==" spinCount="100000" sqref="C30" name="Intervallo1_3_5"/>
    <protectedRange algorithmName="SHA-512" hashValue="ZcHWdXp2KS5jZQ0bp6SsqxOkLCKRbKlGraVn0+Mi/AhPF/tvEDkgsKGJsKNmonT9BdsULSOk4FcF/mHyLgMEzA==" saltValue="Gs6FvpZd4tuEkLU7HdaYgg==" spinCount="100000" sqref="C23" name="Intervallo1_1_1"/>
    <protectedRange algorithmName="SHA-512" hashValue="ZcHWdXp2KS5jZQ0bp6SsqxOkLCKRbKlGraVn0+Mi/AhPF/tvEDkgsKGJsKNmonT9BdsULSOk4FcF/mHyLgMEzA==" saltValue="Gs6FvpZd4tuEkLU7HdaYgg==" spinCount="100000" sqref="C32" name="Intervallo1_1_2"/>
  </protectedRanges>
  <mergeCells count="17">
    <mergeCell ref="F31:F34"/>
    <mergeCell ref="F37:F40"/>
    <mergeCell ref="F35:F36"/>
    <mergeCell ref="F6:F7"/>
    <mergeCell ref="A26:A30"/>
    <mergeCell ref="A31:A34"/>
    <mergeCell ref="A35:A36"/>
    <mergeCell ref="A37:A40"/>
    <mergeCell ref="A6:A7"/>
    <mergeCell ref="B6:B7"/>
    <mergeCell ref="C6:C7"/>
    <mergeCell ref="D6:E6"/>
    <mergeCell ref="A8:A21"/>
    <mergeCell ref="A22:A25"/>
    <mergeCell ref="F8:F21"/>
    <mergeCell ref="F22:F25"/>
    <mergeCell ref="F26:F30"/>
  </mergeCells>
  <hyperlinks>
    <hyperlink ref="F8" r:id="rId1" location="4.2" xr:uid="{1468B616-C6EE-4F15-9F6F-4222B87043C7}"/>
    <hyperlink ref="F22" r:id="rId2" location="6.4.5" xr:uid="{6566B30C-13ED-4B85-ACCF-E3A038F355D8}"/>
    <hyperlink ref="F26" r:id="rId3" location="7.4.1" xr:uid="{352E99D4-361F-4216-A216-888710B39202}"/>
    <hyperlink ref="F35" r:id="rId4" location="7.6.2" xr:uid="{6BE22E3F-3BA0-42E4-A2E8-3B88053538C8}"/>
    <hyperlink ref="F31" r:id="rId5" location="7.5" xr:uid="{6DA596C7-AB50-4E1A-9930-7457E5AEE6E8}"/>
    <hyperlink ref="F37" r:id="rId6" location="16.2" xr:uid="{1CE87544-5905-473E-8F57-B211064ABEE8}"/>
    <hyperlink ref="F41" r:id="rId7" location="16.9" xr:uid="{72CAF28E-2C92-4272-81D1-F7B3AE2ECD49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Andrea</cp:lastModifiedBy>
  <dcterms:created xsi:type="dcterms:W3CDTF">2022-06-14T13:28:24Z</dcterms:created>
  <dcterms:modified xsi:type="dcterms:W3CDTF">2022-06-30T09:07:01Z</dcterms:modified>
</cp:coreProperties>
</file>